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pnadaud87-my.sharepoint.com/personal/michel_goustille_lpnadaud87_fr/Documents/Lycée/ETINCEL/Dossier_MDH/Séquence Pro TEB/Séance 3/"/>
    </mc:Choice>
  </mc:AlternateContent>
  <xr:revisionPtr revIDLastSave="31" documentId="8_{173281A2-7627-4F98-B22C-494D01FC1B2F}" xr6:coauthVersionLast="47" xr6:coauthVersionMax="47" xr10:uidLastSave="{A6BF432C-201C-4C1D-9A8F-443FC537731A}"/>
  <bookViews>
    <workbookView xWindow="28680" yWindow="-120" windowWidth="29040" windowHeight="15720" xr2:uid="{76A8121A-B203-476A-BAD2-783C79D1EE5E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8" i="1"/>
  <c r="H13" i="1"/>
  <c r="H7" i="1"/>
  <c r="H9" i="1"/>
  <c r="H12" i="1"/>
  <c r="H11" i="1"/>
  <c r="H6" i="1"/>
</calcChain>
</file>

<file path=xl/sharedStrings.xml><?xml version="1.0" encoding="utf-8"?>
<sst xmlns="http://schemas.openxmlformats.org/spreadsheetml/2006/main" count="55" uniqueCount="44">
  <si>
    <t>Valeur rendue chantier des matériaux</t>
  </si>
  <si>
    <t>Désignation</t>
  </si>
  <si>
    <t>U</t>
  </si>
  <si>
    <t>Prix achat H.T.</t>
  </si>
  <si>
    <t>Pertes</t>
  </si>
  <si>
    <t>Valeur rendue chantier</t>
  </si>
  <si>
    <t>OSB 3 Zero ép. 25 mm</t>
  </si>
  <si>
    <t>m²</t>
  </si>
  <si>
    <t>€/m²</t>
  </si>
  <si>
    <t>Weather Defence SINIAT ép. 20 mm</t>
  </si>
  <si>
    <t>Paille hachée</t>
  </si>
  <si>
    <r>
      <t>m</t>
    </r>
    <r>
      <rPr>
        <vertAlign val="superscript"/>
        <sz val="10"/>
        <rFont val="Arial"/>
        <family val="2"/>
      </rPr>
      <t>3</t>
    </r>
  </si>
  <si>
    <t>InoPanne 270 x 60/47 mm</t>
  </si>
  <si>
    <t>m</t>
  </si>
  <si>
    <t>€/m</t>
  </si>
  <si>
    <t>Liteau 27 x 38 mm</t>
  </si>
  <si>
    <t>DR 1</t>
  </si>
  <si>
    <t>Conditionnement</t>
  </si>
  <si>
    <t>panneau 2,50 x 1,20 m</t>
  </si>
  <si>
    <t>Longueur 6,50 m</t>
  </si>
  <si>
    <t>Remise</t>
  </si>
  <si>
    <t>Botte de 12 liteaux de 2,40 m</t>
  </si>
  <si>
    <t>en vrac ou ballots 15 kg</t>
  </si>
  <si>
    <t>plaque 2,50 x 1,20 m</t>
  </si>
  <si>
    <t>Détails de calcul</t>
  </si>
  <si>
    <t>Pare pluie</t>
  </si>
  <si>
    <t>Rouleau de 75,00 m²</t>
  </si>
  <si>
    <t>Bastaing 45 x 95 mm L = 4,00 m</t>
  </si>
  <si>
    <t>Renfort</t>
  </si>
  <si>
    <t>Lamibois KERTO 270 x 45 mm</t>
  </si>
  <si>
    <t>Longueur 10,00 m</t>
  </si>
  <si>
    <t>19,50 x 1,02 x 0,90 / (2,50 x 1,20)</t>
  </si>
  <si>
    <t>6,00 x 1,05 x 0,92 / 4,00</t>
  </si>
  <si>
    <t>9,95 x 1,05 x 0,92 / (12 x 2,40)</t>
  </si>
  <si>
    <t>95,20 x 1,02 x 0,90 / 75,00</t>
  </si>
  <si>
    <t>123,12 x 1,05 x 0,92 / 10</t>
  </si>
  <si>
    <t>80,00 x 1,05 x 0,92 / 6,50</t>
  </si>
  <si>
    <t>24,51 x 1,02 x 0,90 / (2,50 x 1,20)</t>
  </si>
  <si>
    <t>66,00 x 0,95 / 0,985</t>
  </si>
  <si>
    <r>
      <t>€/m</t>
    </r>
    <r>
      <rPr>
        <b/>
        <vertAlign val="superscript"/>
        <sz val="12"/>
        <color rgb="FFFF0000"/>
        <rFont val="Arial"/>
        <family val="2"/>
      </rPr>
      <t>3</t>
    </r>
  </si>
  <si>
    <r>
      <t xml:space="preserve">Dossier technique : </t>
    </r>
    <r>
      <rPr>
        <b/>
        <sz val="14"/>
        <color theme="1"/>
        <rFont val="Calibri"/>
        <family val="2"/>
        <scheme val="minor"/>
      </rPr>
      <t>Maison de l'habitat de Périgueux</t>
    </r>
  </si>
  <si>
    <t xml:space="preserve">Date : </t>
  </si>
  <si>
    <t>Feuille ,,,/,,,</t>
  </si>
  <si>
    <r>
      <t xml:space="preserve">Opération : </t>
    </r>
    <r>
      <rPr>
        <b/>
        <sz val="14"/>
        <color theme="1"/>
        <rFont val="Calibri"/>
        <family val="2"/>
        <scheme val="minor"/>
      </rPr>
      <t>Solution innovante Façade ossature bois isolée en paille hachée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</si>
</sst>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vertAlign val="superscript"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2" fontId="0" fillId="0" borderId="0" xfId="0" applyNumberFormat="1"/>
    <xf numFmtId="164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0">
    <dxf>
      <font>
        <b/>
        <strike val="0"/>
        <outline val="0"/>
        <shadow val="0"/>
        <u val="none"/>
        <vertAlign val="baseline"/>
        <sz val="12"/>
        <color rgb="FFFF0000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color rgb="FFFF0000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color rgb="FFFF0000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color rgb="FFFF0000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color rgb="FFFF0000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color rgb="FFFF0000"/>
      </font>
      <numFmt numFmtId="164" formatCode="_-* #,##0.00\ [$€-40C]_-;\-* #,##0.00\ [$€-40C]_-;_-* &quot;-&quot;??\ [$€-40C]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F450CB-BA06-40FA-9F31-1992D81434DC}" name="Tableau5" displayName="Tableau5" ref="A6:I13" headerRowCount="0" totalsRowShown="0" headerRowDxfId="19" dataDxfId="18">
  <tableColumns count="9">
    <tableColumn id="1" xr3:uid="{A34386A4-3D9A-4F3D-A4F4-32DC8EC96500}" name="Désignation" headerRowDxfId="17" dataDxfId="16"/>
    <tableColumn id="2" xr3:uid="{BCFC2740-E561-4063-8F20-4AD1C2EE5E51}" name="U" headerRowDxfId="15" dataDxfId="14"/>
    <tableColumn id="4" xr3:uid="{973D1939-5DD8-4E42-A1E9-DB3DAF6ABFAE}" name="Prix achat H.T." headerRowDxfId="13" dataDxfId="12"/>
    <tableColumn id="5" xr3:uid="{B3405608-279F-43AC-9D86-3C98513C48E1}" name="Pertes" headerRowDxfId="11" dataDxfId="10"/>
    <tableColumn id="6" xr3:uid="{F7C999DA-E3A6-4148-B6E7-53BBDE5E4AE5}" name="Détails de calcul" headerRowDxfId="9" dataDxfId="8"/>
    <tableColumn id="9" xr3:uid="{297AC9F2-6B54-40FA-815C-499CDFE4C742}" name="Colonne2" headerRowDxfId="7" dataDxfId="6"/>
    <tableColumn id="3" xr3:uid="{2868A5B8-1DB0-49D8-A4A4-F41D7BD33C6A}" name="Colonne1" headerRowDxfId="5" dataDxfId="4"/>
    <tableColumn id="8" xr3:uid="{10D10413-9877-4DD9-AC3B-5AFDB8DE104B}" name="Colonne3" headerRowDxfId="3" dataDxfId="2">
      <calculatedColumnFormula>19.5*1.02*0.9/(2.5*1.2)</calculatedColumnFormula>
    </tableColumn>
    <tableColumn id="7" xr3:uid="{9F7A87FD-C7B1-4F00-9A48-D0CDE2CC06C1}" name="Valeur rendue chantier" headerRowDxfId="1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C204-E19B-4B8D-AC24-108C82D05042}">
  <dimension ref="A1:M17"/>
  <sheetViews>
    <sheetView tabSelected="1" topLeftCell="A4" workbookViewId="0">
      <selection activeCell="H11" sqref="H11"/>
    </sheetView>
  </sheetViews>
  <sheetFormatPr baseColWidth="10" defaultColWidth="11.44140625" defaultRowHeight="14.4" x14ac:dyDescent="0.3"/>
  <cols>
    <col min="1" max="1" width="40.77734375" customWidth="1"/>
    <col min="2" max="2" width="8.77734375" customWidth="1"/>
    <col min="3" max="3" width="12.77734375" customWidth="1"/>
    <col min="4" max="4" width="8.77734375" customWidth="1"/>
    <col min="5" max="5" width="40.77734375" customWidth="1"/>
    <col min="6" max="6" width="10.77734375" customWidth="1"/>
    <col min="7" max="7" width="50.6640625" customWidth="1"/>
    <col min="8" max="9" width="12.77734375" customWidth="1"/>
  </cols>
  <sheetData>
    <row r="1" spans="1:13" s="18" customFormat="1" ht="25.2" customHeight="1" x14ac:dyDescent="0.3">
      <c r="A1" s="18" t="s">
        <v>40</v>
      </c>
      <c r="F1" s="19"/>
      <c r="G1" s="19"/>
      <c r="H1" s="19"/>
      <c r="I1" s="20" t="s">
        <v>41</v>
      </c>
    </row>
    <row r="2" spans="1:13" s="18" customFormat="1" ht="25.2" customHeight="1" x14ac:dyDescent="0.3">
      <c r="A2" s="18" t="s">
        <v>43</v>
      </c>
      <c r="F2" s="19"/>
      <c r="G2" s="19"/>
      <c r="H2" s="19"/>
      <c r="I2" s="20" t="s">
        <v>42</v>
      </c>
    </row>
    <row r="3" spans="1:13" s="18" customFormat="1" ht="25.2" customHeight="1" x14ac:dyDescent="0.3">
      <c r="F3" s="19"/>
      <c r="G3" s="19"/>
      <c r="H3" s="19"/>
      <c r="I3" s="20"/>
    </row>
    <row r="4" spans="1:13" ht="31.95" customHeight="1" thickBot="1" x14ac:dyDescent="0.35">
      <c r="A4" s="21" t="s">
        <v>0</v>
      </c>
      <c r="B4" s="21"/>
      <c r="C4" s="21"/>
      <c r="D4" s="21"/>
      <c r="E4" s="21"/>
      <c r="F4" s="21"/>
      <c r="G4" s="21"/>
      <c r="H4" s="21"/>
      <c r="I4" s="21"/>
    </row>
    <row r="5" spans="1:13" ht="45" customHeight="1" thickBot="1" x14ac:dyDescent="0.35">
      <c r="A5" s="1" t="s">
        <v>1</v>
      </c>
      <c r="B5" s="2" t="s">
        <v>2</v>
      </c>
      <c r="C5" s="2" t="s">
        <v>3</v>
      </c>
      <c r="D5" s="3" t="s">
        <v>4</v>
      </c>
      <c r="E5" s="2" t="s">
        <v>17</v>
      </c>
      <c r="F5" s="2" t="s">
        <v>20</v>
      </c>
      <c r="G5" s="2" t="s">
        <v>24</v>
      </c>
      <c r="H5" s="9" t="s">
        <v>5</v>
      </c>
      <c r="I5" s="17" t="s">
        <v>2</v>
      </c>
    </row>
    <row r="6" spans="1:13" ht="51" customHeight="1" x14ac:dyDescent="0.3">
      <c r="A6" s="4" t="s">
        <v>6</v>
      </c>
      <c r="B6" s="4" t="s">
        <v>7</v>
      </c>
      <c r="C6" s="11">
        <v>19.5</v>
      </c>
      <c r="D6" s="12">
        <v>0.02</v>
      </c>
      <c r="E6" s="13" t="s">
        <v>18</v>
      </c>
      <c r="F6" s="12">
        <v>0.1</v>
      </c>
      <c r="G6" s="13" t="s">
        <v>31</v>
      </c>
      <c r="H6" s="16">
        <f t="shared" ref="H6" si="0">19.5*1.02*0.9/(2.5*1.2)</f>
        <v>5.9669999999999996</v>
      </c>
      <c r="I6" s="14" t="s">
        <v>8</v>
      </c>
      <c r="M6" s="10"/>
    </row>
    <row r="7" spans="1:13" ht="51" customHeight="1" x14ac:dyDescent="0.3">
      <c r="A7" s="4" t="s">
        <v>9</v>
      </c>
      <c r="B7" s="4" t="s">
        <v>7</v>
      </c>
      <c r="C7" s="11">
        <v>24.51</v>
      </c>
      <c r="D7" s="12">
        <v>0.02</v>
      </c>
      <c r="E7" s="13" t="s">
        <v>23</v>
      </c>
      <c r="F7" s="12">
        <v>0.1</v>
      </c>
      <c r="G7" s="13" t="s">
        <v>37</v>
      </c>
      <c r="H7" s="16">
        <f>24.51*1.02*0.9/(2.5*1.2)</f>
        <v>7.5000600000000013</v>
      </c>
      <c r="I7" s="14" t="s">
        <v>8</v>
      </c>
      <c r="M7" s="10"/>
    </row>
    <row r="8" spans="1:13" ht="51" customHeight="1" x14ac:dyDescent="0.3">
      <c r="A8" s="4" t="s">
        <v>10</v>
      </c>
      <c r="B8" s="5" t="s">
        <v>11</v>
      </c>
      <c r="C8" s="11">
        <v>66</v>
      </c>
      <c r="D8" s="15">
        <v>1.4999999999999999E-2</v>
      </c>
      <c r="E8" s="13" t="s">
        <v>22</v>
      </c>
      <c r="F8" s="12">
        <v>0.05</v>
      </c>
      <c r="G8" s="13" t="s">
        <v>38</v>
      </c>
      <c r="H8" s="16">
        <f>66*0.95/0.985</f>
        <v>63.654822335025379</v>
      </c>
      <c r="I8" s="14" t="s">
        <v>39</v>
      </c>
      <c r="M8" s="10"/>
    </row>
    <row r="9" spans="1:13" ht="51" customHeight="1" x14ac:dyDescent="0.3">
      <c r="A9" s="4" t="s">
        <v>12</v>
      </c>
      <c r="B9" s="4" t="s">
        <v>13</v>
      </c>
      <c r="C9" s="11">
        <v>80</v>
      </c>
      <c r="D9" s="12">
        <v>0.05</v>
      </c>
      <c r="E9" s="13" t="s">
        <v>19</v>
      </c>
      <c r="F9" s="12">
        <v>0.08</v>
      </c>
      <c r="G9" s="13" t="s">
        <v>36</v>
      </c>
      <c r="H9" s="16">
        <f>80*1.05*0.92/6.5</f>
        <v>11.889230769230769</v>
      </c>
      <c r="I9" s="14" t="s">
        <v>14</v>
      </c>
      <c r="M9" s="10"/>
    </row>
    <row r="10" spans="1:13" ht="51" customHeight="1" x14ac:dyDescent="0.3">
      <c r="A10" s="4" t="s">
        <v>29</v>
      </c>
      <c r="B10" s="5" t="s">
        <v>13</v>
      </c>
      <c r="C10" s="11">
        <v>123.12</v>
      </c>
      <c r="D10" s="12">
        <v>0.05</v>
      </c>
      <c r="E10" s="13" t="s">
        <v>30</v>
      </c>
      <c r="F10" s="12">
        <v>0.08</v>
      </c>
      <c r="G10" s="13" t="s">
        <v>35</v>
      </c>
      <c r="H10" s="16">
        <f>123.12*1.05*0.92/10</f>
        <v>11.893392000000002</v>
      </c>
      <c r="I10" s="14" t="s">
        <v>14</v>
      </c>
      <c r="M10" s="10"/>
    </row>
    <row r="11" spans="1:13" ht="51" customHeight="1" x14ac:dyDescent="0.3">
      <c r="A11" s="4" t="s">
        <v>28</v>
      </c>
      <c r="B11" s="8" t="s">
        <v>13</v>
      </c>
      <c r="C11" s="11">
        <v>6</v>
      </c>
      <c r="D11" s="12">
        <v>0.05</v>
      </c>
      <c r="E11" s="13" t="s">
        <v>27</v>
      </c>
      <c r="F11" s="12">
        <v>0.08</v>
      </c>
      <c r="G11" s="13" t="s">
        <v>32</v>
      </c>
      <c r="H11" s="16">
        <f>6*1.05*0.92/4</f>
        <v>1.4490000000000003</v>
      </c>
      <c r="I11" s="14" t="s">
        <v>14</v>
      </c>
      <c r="M11" s="10"/>
    </row>
    <row r="12" spans="1:13" ht="51" customHeight="1" x14ac:dyDescent="0.3">
      <c r="A12" s="4" t="s">
        <v>15</v>
      </c>
      <c r="B12" s="5" t="s">
        <v>13</v>
      </c>
      <c r="C12" s="11">
        <v>9.9499999999999993</v>
      </c>
      <c r="D12" s="12">
        <v>0.05</v>
      </c>
      <c r="E12" s="13" t="s">
        <v>21</v>
      </c>
      <c r="F12" s="12">
        <v>0.08</v>
      </c>
      <c r="G12" s="13" t="s">
        <v>33</v>
      </c>
      <c r="H12" s="16">
        <f>9.95*1.05*0.92/(12*2.4)</f>
        <v>0.33373958333333337</v>
      </c>
      <c r="I12" s="14" t="s">
        <v>14</v>
      </c>
      <c r="M12" s="10"/>
    </row>
    <row r="13" spans="1:13" ht="51" customHeight="1" x14ac:dyDescent="0.3">
      <c r="A13" s="4" t="s">
        <v>25</v>
      </c>
      <c r="B13" s="4" t="s">
        <v>7</v>
      </c>
      <c r="C13" s="11">
        <v>95.2</v>
      </c>
      <c r="D13" s="12">
        <v>0.02</v>
      </c>
      <c r="E13" s="13" t="s">
        <v>26</v>
      </c>
      <c r="F13" s="12">
        <v>0.1</v>
      </c>
      <c r="G13" s="13" t="s">
        <v>34</v>
      </c>
      <c r="H13" s="16">
        <f>95.2*1.02*0.9/75</f>
        <v>1.1652480000000001</v>
      </c>
      <c r="I13" s="14" t="s">
        <v>8</v>
      </c>
      <c r="M13" s="10"/>
    </row>
    <row r="14" spans="1:13" x14ac:dyDescent="0.3">
      <c r="M14" s="10"/>
    </row>
    <row r="15" spans="1:13" x14ac:dyDescent="0.3">
      <c r="A15" s="6"/>
      <c r="M15" s="10"/>
    </row>
    <row r="17" spans="1:9" ht="20.399999999999999" x14ac:dyDescent="0.35">
      <c r="A17" s="6"/>
      <c r="I17" s="7" t="s">
        <v>16</v>
      </c>
    </row>
  </sheetData>
  <mergeCells count="1">
    <mergeCell ref="A4:I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orientation="landscape" r:id="rId1"/>
  <ignoredErrors>
    <ignoredError sqref="H7:H9 H11:H13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6B960194EB24B991844114A55ACD0" ma:contentTypeVersion="16" ma:contentTypeDescription="Crée un document." ma:contentTypeScope="" ma:versionID="3abe7f87cc08394ca9233d130a347154">
  <xsd:schema xmlns:xsd="http://www.w3.org/2001/XMLSchema" xmlns:xs="http://www.w3.org/2001/XMLSchema" xmlns:p="http://schemas.microsoft.com/office/2006/metadata/properties" xmlns:ns2="9d0b55f4-2809-4223-a844-fa6629e52ccf" xmlns:ns3="f5ad6a0b-e92a-482c-8453-87b1a0e1921f" xmlns:ns4="2cc748e8-4092-49cf-9d3a-80d494dd7d0e" targetNamespace="http://schemas.microsoft.com/office/2006/metadata/properties" ma:root="true" ma:fieldsID="b3658ca7534fe7c008711de36cde5f00" ns2:_="" ns3:_="" ns4:_="">
    <xsd:import namespace="9d0b55f4-2809-4223-a844-fa6629e52ccf"/>
    <xsd:import namespace="f5ad6a0b-e92a-482c-8453-87b1a0e1921f"/>
    <xsd:import namespace="2cc748e8-4092-49cf-9d3a-80d494dd7d0e"/>
    <xsd:element name="properties">
      <xsd:complexType>
        <xsd:sequence>
          <xsd:element name="documentManagement">
            <xsd:complexType>
              <xsd:all>
                <xsd:element ref="ns2:RGPD" minOccurs="0"/>
                <xsd:element ref="ns2:j1fb0a5f359945f79827765d541aec1e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b55f4-2809-4223-a844-fa6629e52ccf" elementFormDefault="qualified">
    <xsd:import namespace="http://schemas.microsoft.com/office/2006/documentManagement/types"/>
    <xsd:import namespace="http://schemas.microsoft.com/office/infopath/2007/PartnerControls"/>
    <xsd:element name="RGPD" ma:index="8" nillable="true" ma:displayName="RGPD" ma:format="Dropdown" ma:internalName="RGPD">
      <xsd:simpleType>
        <xsd:restriction base="dms:Choice">
          <xsd:enumeration value="Confidentielle"/>
          <xsd:enumeration value="Personnelle"/>
          <xsd:enumeration value="Sensible"/>
        </xsd:restriction>
      </xsd:simpleType>
    </xsd:element>
    <xsd:element name="j1fb0a5f359945f79827765d541aec1e" ma:index="9" nillable="true" ma:taxonomy="true" ma:internalName="j1fb0a5f359945f79827765d541aec1e" ma:taxonomyFieldName="TypologieDocument" ma:displayName="Typologie de document" ma:default="1;#N/A|590b5934-11d1-4345-ab40-b262c114c763" ma:fieldId="{31fb0a5f-3599-45f7-9827-765d541aec1e}" ma:sspId="ba8ea352-da58-48e4-ac02-2b110b1a3fed" ma:termSetId="e8556e3f-b5d5-429a-b536-e8e0aba5fa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a588d3d-a2ed-4145-aed5-2004b6ce4f15}" ma:internalName="TaxCatchAll" ma:showField="CatchAllData" ma:web="2cc748e8-4092-49cf-9d3a-80d494dd7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a588d3d-a2ed-4145-aed5-2004b6ce4f15}" ma:internalName="TaxCatchAllLabel" ma:readOnly="true" ma:showField="CatchAllDataLabel" ma:web="2cc748e8-4092-49cf-9d3a-80d494dd7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6a0b-e92a-482c-8453-87b1a0e192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ba8ea352-da58-48e4-ac02-2b110b1a3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748e8-4092-49cf-9d3a-80d494dd7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a8ea352-da58-48e4-ac02-2b110b1a3fe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PD xmlns="9d0b55f4-2809-4223-a844-fa6629e52ccf" xsi:nil="true"/>
    <j1fb0a5f359945f79827765d541aec1e xmlns="9d0b55f4-2809-4223-a844-fa6629e52cc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590b5934-11d1-4345-ab40-b262c114c763</TermId>
        </TermInfo>
      </Terms>
    </j1fb0a5f359945f79827765d541aec1e>
    <lcf76f155ced4ddcb4097134ff3c332f xmlns="f5ad6a0b-e92a-482c-8453-87b1a0e1921f">
      <Terms xmlns="http://schemas.microsoft.com/office/infopath/2007/PartnerControls"/>
    </lcf76f155ced4ddcb4097134ff3c332f>
    <TaxCatchAll xmlns="9d0b55f4-2809-4223-a844-fa6629e52ccf">
      <Value>1</Value>
    </TaxCatchAll>
  </documentManagement>
</p:properties>
</file>

<file path=customXml/itemProps1.xml><?xml version="1.0" encoding="utf-8"?>
<ds:datastoreItem xmlns:ds="http://schemas.openxmlformats.org/officeDocument/2006/customXml" ds:itemID="{C8BE4FA7-0FB0-4EE4-B237-29DE48FB0C87}"/>
</file>

<file path=customXml/itemProps2.xml><?xml version="1.0" encoding="utf-8"?>
<ds:datastoreItem xmlns:ds="http://schemas.openxmlformats.org/officeDocument/2006/customXml" ds:itemID="{576DC6AB-0577-4CB2-B4EA-8A0D214ECF17}"/>
</file>

<file path=customXml/itemProps3.xml><?xml version="1.0" encoding="utf-8"?>
<ds:datastoreItem xmlns:ds="http://schemas.openxmlformats.org/officeDocument/2006/customXml" ds:itemID="{69449EFB-0CD5-4057-BBE5-7804BC055C1E}"/>
</file>

<file path=customXml/itemProps4.xml><?xml version="1.0" encoding="utf-8"?>
<ds:datastoreItem xmlns:ds="http://schemas.openxmlformats.org/officeDocument/2006/customXml" ds:itemID="{CB65A210-9457-4471-A100-A4AB57C1F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Professeur</dc:creator>
  <cp:keywords/>
  <dc:description/>
  <cp:lastModifiedBy>Michel GOUSTILLE</cp:lastModifiedBy>
  <cp:revision/>
  <cp:lastPrinted>2023-06-27T18:30:28Z</cp:lastPrinted>
  <dcterms:created xsi:type="dcterms:W3CDTF">2023-06-13T18:11:37Z</dcterms:created>
  <dcterms:modified xsi:type="dcterms:W3CDTF">2023-06-28T13:16:14Z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0x010100D046B960194EB24B991844114A55ACD0</vt:lpwstr>
  </property>
</Properties>
</file>